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. Водные ресурсы\"/>
    </mc:Choice>
  </mc:AlternateContent>
  <xr:revisionPtr revIDLastSave="0" documentId="8_{DE5C7CD6-FC45-4CE6-A044-6B062151FD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-7" sheetId="6" r:id="rId1"/>
    <sheet name="Метаданные" sheetId="7" r:id="rId2"/>
  </sheets>
  <definedNames>
    <definedName name="_xlnm.Print_Area" localSheetId="0">'C-7'!$A$1:$X$21</definedName>
  </definedNames>
  <calcPr calcId="191029"/>
  <customWorkbookViews>
    <customWorkbookView name="Fe Sanchis_Moreno - Personal View" guid="{8925193B-C853-4D01-B936-2E82B771FA45}" mergeInterval="0" personalView="1" maximized="1" windowWidth="1916" windowHeight="85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1" i="6" l="1"/>
  <c r="AA11" i="6" l="1"/>
  <c r="X11" i="6" l="1"/>
  <c r="V11" i="6"/>
  <c r="W11" i="6"/>
  <c r="E11" i="6"/>
  <c r="F11" i="6"/>
  <c r="G11" i="6"/>
  <c r="H11" i="6"/>
  <c r="I11" i="6"/>
  <c r="J11" i="6"/>
  <c r="K11" i="6"/>
  <c r="L11" i="6"/>
  <c r="M11" i="6"/>
  <c r="N11" i="6"/>
  <c r="O11" i="6"/>
  <c r="P11" i="6"/>
  <c r="Q8" i="6"/>
  <c r="Q11" i="6" s="1"/>
  <c r="R11" i="6"/>
  <c r="S11" i="6"/>
  <c r="T11" i="6"/>
  <c r="U11" i="6"/>
  <c r="D11" i="6"/>
</calcChain>
</file>

<file path=xl/sharedStrings.xml><?xml version="1.0" encoding="utf-8"?>
<sst xmlns="http://schemas.openxmlformats.org/spreadsheetml/2006/main" count="43" uniqueCount="38">
  <si>
    <t>%</t>
  </si>
  <si>
    <t>Потери воды</t>
  </si>
  <si>
    <t xml:space="preserve">Потери  воды    </t>
  </si>
  <si>
    <t>Потери воды при транспортировке</t>
  </si>
  <si>
    <t>Потери воды при транспортировке в процентах</t>
  </si>
  <si>
    <t>Единица</t>
  </si>
  <si>
    <t>Забор пресной воды-всего</t>
  </si>
  <si>
    <t xml:space="preserve">из них, забор воды предприятими водоснабжения </t>
  </si>
  <si>
    <t>Использование воды-всего*</t>
  </si>
  <si>
    <t>из них, утечка на предприятиях системы водоснабжения**</t>
  </si>
  <si>
    <t>* Без учета морской и дренажной воды</t>
  </si>
  <si>
    <t>Потери  воды - всего***</t>
  </si>
  <si>
    <t xml:space="preserve">*** Потери воды первичных водопользователей  </t>
  </si>
  <si>
    <t>** Данные Бюро национальной статистики АСПИР РК</t>
  </si>
  <si>
    <t>Показатель</t>
  </si>
  <si>
    <t>Определение показателя</t>
  </si>
  <si>
    <t>Показатель определяет объем пресной воды, которая теряется во время транспортировки между точкой ее забора и точкой использования во всех сферах деятельности, а также между точками использования и повторного использования и выражается как общий объем потерянной воды, так и в процентах потерь от общего валового объема забираемой воды всеми отраслями, в том числе отраслью водоснабжения. Показатель учитывает причины потери воды (потери при транспортировке, утечки).</t>
  </si>
  <si>
    <t>Единица измерения</t>
  </si>
  <si>
    <t>Общий объем потерь воды измеряется в миллионах кубометров. Соотношение потерь воды во время транспортировки, выражается в процентах от общего валового объема забранной воды.</t>
  </si>
  <si>
    <t xml:space="preserve">Периодичность </t>
  </si>
  <si>
    <t>годовая</t>
  </si>
  <si>
    <t>Источник информации</t>
  </si>
  <si>
    <t>Уровень агрегирования</t>
  </si>
  <si>
    <t>по Республике Казахстан</t>
  </si>
  <si>
    <t>Методология/
методика расчета</t>
  </si>
  <si>
    <t>форма:  1-ВК «Отчет о работе предприятий, осуществляющих эксплуатацию систем водоснабжения и (или) водоотведения»,  2-ТП (водхоз) «О заборе, использовании и водоотведении вод».</t>
  </si>
  <si>
    <t>Сопутствующие показатели</t>
  </si>
  <si>
    <t>Забор пресной воды</t>
  </si>
  <si>
    <t>Связь с индикаторами ЦУР, индикаторами зеленого роста ОЭСР</t>
  </si>
  <si>
    <t>Показатели-составляющие расчета 
показателя</t>
  </si>
  <si>
    <t>-</t>
  </si>
  <si>
    <t>Сроки обновления</t>
  </si>
  <si>
    <t>ежегодно в декабре</t>
  </si>
  <si>
    <t>Контакты</t>
  </si>
  <si>
    <t>74-93-11</t>
  </si>
  <si>
    <r>
      <t>млн. м</t>
    </r>
    <r>
      <rPr>
        <vertAlign val="superscript"/>
        <sz val="12"/>
        <color indexed="8"/>
        <rFont val="Roboto"/>
        <charset val="204"/>
      </rPr>
      <t>3</t>
    </r>
  </si>
  <si>
    <t>Источник информации  - Министерства водных ресурсов и ирригации  Республики Казахстан</t>
  </si>
  <si>
    <t>Данный показатель отслеживается и формируется на основе ежегодного статистического наблюдения 1-ВК «Отчет о работе предприятий, осуществляющих эксплуатацию систем водоснабжения и (или) водоотведения», формируемый Бюро национальной статистики Агентства по стратегическому планированию и реформам Республики Казахстан по утечке воды у предприятий водоснабжения, а также на основе ведомственного статистического наблюдения 2-ТП (водхоз) «О заборе, использовании и водоотведении вод», формируемого Министерства водных ресурсов и ирригации  Республики Казахстан по потерям воды всех водопользователей.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</si>
</sst>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;[Red]0.0"/>
    <numFmt numFmtId="165" formatCode="0.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Roboto"/>
      <charset val="204"/>
    </font>
    <font>
      <sz val="11"/>
      <color theme="1"/>
      <name val="Roboto"/>
      <charset val="204"/>
    </font>
    <font>
      <sz val="12"/>
      <color theme="1"/>
      <name val="Roboto"/>
      <charset val="204"/>
    </font>
    <font>
      <sz val="12"/>
      <name val="Roboto"/>
      <charset val="204"/>
    </font>
    <font>
      <b/>
      <sz val="12"/>
      <color theme="1"/>
      <name val="Roboto"/>
      <charset val="204"/>
    </font>
    <font>
      <vertAlign val="superscript"/>
      <sz val="12"/>
      <color indexed="8"/>
      <name val="Roboto"/>
      <charset val="204"/>
    </font>
    <font>
      <sz val="10"/>
      <color theme="1"/>
      <name val="Roboto"/>
      <charset val="204"/>
    </font>
    <font>
      <sz val="11"/>
      <color rgb="FFFF0000"/>
      <name val="Roboto"/>
      <charset val="204"/>
    </font>
    <font>
      <sz val="12"/>
      <color rgb="FFFF0000"/>
      <name val="Roboto"/>
      <charset val="204"/>
    </font>
    <font>
      <sz val="11"/>
      <color indexed="8"/>
      <name val="Roboto"/>
      <charset val="204"/>
    </font>
    <font>
      <i/>
      <sz val="9"/>
      <color theme="1"/>
      <name val="Roboto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3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0" borderId="1" xfId="0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right" wrapText="1"/>
    </xf>
    <xf numFmtId="1" fontId="4" fillId="4" borderId="1" xfId="0" applyNumberFormat="1" applyFont="1" applyFill="1" applyBorder="1" applyAlignment="1">
      <alignment horizontal="right" wrapText="1"/>
    </xf>
    <xf numFmtId="1" fontId="4" fillId="4" borderId="1" xfId="0" applyNumberFormat="1" applyFont="1" applyFill="1" applyBorder="1" applyAlignment="1">
      <alignment horizontal="right"/>
    </xf>
    <xf numFmtId="1" fontId="4" fillId="4" borderId="2" xfId="0" applyNumberFormat="1" applyFont="1" applyFill="1" applyBorder="1"/>
    <xf numFmtId="1" fontId="4" fillId="4" borderId="1" xfId="0" applyNumberFormat="1" applyFont="1" applyFill="1" applyBorder="1"/>
    <xf numFmtId="3" fontId="4" fillId="4" borderId="1" xfId="0" applyNumberFormat="1" applyFont="1" applyFill="1" applyBorder="1"/>
    <xf numFmtId="3" fontId="4" fillId="3" borderId="1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right"/>
    </xf>
    <xf numFmtId="165" fontId="4" fillId="3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1" fontId="6" fillId="5" borderId="1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 wrapText="1"/>
    </xf>
    <xf numFmtId="164" fontId="4" fillId="3" borderId="1" xfId="0" applyNumberFormat="1" applyFont="1" applyFill="1" applyBorder="1" applyAlignment="1">
      <alignment horizontal="right" wrapText="1"/>
    </xf>
    <xf numFmtId="164" fontId="4" fillId="4" borderId="1" xfId="0" applyNumberFormat="1" applyFont="1" applyFill="1" applyBorder="1" applyAlignment="1">
      <alignment horizontal="right"/>
    </xf>
    <xf numFmtId="164" fontId="4" fillId="4" borderId="2" xfId="0" applyNumberFormat="1" applyFont="1" applyFill="1" applyBorder="1"/>
    <xf numFmtId="164" fontId="4" fillId="4" borderId="1" xfId="0" applyNumberFormat="1" applyFont="1" applyFill="1" applyBorder="1"/>
    <xf numFmtId="0" fontId="4" fillId="3" borderId="1" xfId="0" applyFont="1" applyFill="1" applyBorder="1" applyAlignment="1">
      <alignment horizontal="right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2" fontId="6" fillId="5" borderId="1" xfId="0" applyNumberFormat="1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/>
    <xf numFmtId="0" fontId="8" fillId="2" borderId="0" xfId="0" applyFont="1" applyFill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1" fontId="3" fillId="2" borderId="0" xfId="0" applyNumberFormat="1" applyFont="1" applyFill="1"/>
    <xf numFmtId="0" fontId="3" fillId="2" borderId="0" xfId="0" applyFont="1" applyFill="1" applyAlignment="1">
      <alignment horizontal="left"/>
    </xf>
    <xf numFmtId="1" fontId="9" fillId="2" borderId="0" xfId="0" applyNumberFormat="1" applyFont="1" applyFill="1"/>
    <xf numFmtId="0" fontId="9" fillId="2" borderId="0" xfId="0" applyFont="1" applyFill="1"/>
    <xf numFmtId="0" fontId="10" fillId="2" borderId="0" xfId="0" applyFont="1" applyFill="1"/>
    <xf numFmtId="165" fontId="9" fillId="2" borderId="0" xfId="0" applyNumberFormat="1" applyFont="1" applyFill="1"/>
    <xf numFmtId="4" fontId="3" fillId="7" borderId="1" xfId="1" applyNumberFormat="1" applyFont="1" applyFill="1" applyBorder="1" applyAlignment="1">
      <alignment vertical="center" wrapText="1"/>
    </xf>
    <xf numFmtId="0" fontId="3" fillId="0" borderId="1" xfId="1" applyFont="1" applyBorder="1"/>
    <xf numFmtId="0" fontId="3" fillId="0" borderId="0" xfId="0" applyFont="1"/>
    <xf numFmtId="0" fontId="11" fillId="0" borderId="1" xfId="1" applyFont="1" applyBorder="1" applyAlignment="1">
      <alignment wrapText="1"/>
    </xf>
    <xf numFmtId="0" fontId="3" fillId="0" borderId="1" xfId="1" applyFont="1" applyBorder="1" applyAlignment="1">
      <alignment wrapText="1"/>
    </xf>
    <xf numFmtId="17" fontId="3" fillId="0" borderId="1" xfId="1" applyNumberFormat="1" applyFont="1" applyBorder="1"/>
    <xf numFmtId="0" fontId="12" fillId="2" borderId="0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3" fillId="7" borderId="6" xfId="1" applyFont="1" applyFill="1" applyBorder="1" applyAlignment="1">
      <alignment horizontal="left" vertical="center" wrapText="1"/>
    </xf>
    <xf numFmtId="0" fontId="3" fillId="7" borderId="8" xfId="1" applyFont="1" applyFill="1" applyBorder="1" applyAlignment="1">
      <alignment horizontal="left" vertical="center" wrapText="1"/>
    </xf>
    <xf numFmtId="0" fontId="3" fillId="0" borderId="7" xfId="1" applyFont="1" applyBorder="1" applyAlignment="1"/>
    <xf numFmtId="0" fontId="3" fillId="0" borderId="9" xfId="1" applyFont="1" applyBorder="1" applyAlignment="1"/>
    <xf numFmtId="0" fontId="3" fillId="0" borderId="5" xfId="1" applyFont="1" applyBorder="1" applyAlignment="1"/>
  </cellXfs>
  <cellStyles count="2">
    <cellStyle name="Обычный" xfId="0" builtinId="0"/>
    <cellStyle name="Обычный 2" xfId="1" xr:uid="{00000000-0005-0000-0000-000001000000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9" defaultPivotStyle="PivotStyleLight16">
    <tableStyle name="Styl tabulky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ulka5" displayName="Tabulka5" ref="A5:A11" headerRowCount="0" totalsRowShown="0" headerRowDxfId="3" dataDxfId="2">
  <tableColumns count="1">
    <tableColumn id="1" xr3:uid="{00000000-0010-0000-0000-000001000000}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"/>
  <sheetViews>
    <sheetView tabSelected="1" zoomScale="70" zoomScaleNormal="70" zoomScaleSheetLayoutView="80" workbookViewId="0">
      <selection activeCell="AB11" sqref="AB11"/>
    </sheetView>
  </sheetViews>
  <sheetFormatPr defaultColWidth="11.42578125" defaultRowHeight="15.75" x14ac:dyDescent="0.25"/>
  <cols>
    <col min="1" max="1" width="5.7109375" style="1" customWidth="1"/>
    <col min="2" max="2" width="34.5703125" style="39" customWidth="1"/>
    <col min="3" max="3" width="10.28515625" style="1" customWidth="1"/>
    <col min="4" max="19" width="8.7109375" style="1" customWidth="1"/>
    <col min="20" max="20" width="8.7109375" style="34" customWidth="1"/>
    <col min="21" max="21" width="8.7109375" style="1" customWidth="1"/>
    <col min="22" max="23" width="8.85546875" style="1" customWidth="1"/>
    <col min="24" max="28" width="10" style="1" customWidth="1"/>
    <col min="29" max="16384" width="11.42578125" style="1"/>
  </cols>
  <sheetData>
    <row r="1" spans="1:28" ht="18.75" x14ac:dyDescent="0.3">
      <c r="A1" s="51" t="s">
        <v>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ht="15.75" customHeight="1" x14ac:dyDescent="0.2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2"/>
      <c r="Z2" s="2"/>
      <c r="AA2" s="2"/>
    </row>
    <row r="3" spans="1:28" ht="16.5" customHeight="1" x14ac:dyDescent="0.25">
      <c r="A3" s="3"/>
      <c r="B3" s="4"/>
      <c r="C3" s="5" t="s">
        <v>5</v>
      </c>
      <c r="D3" s="5">
        <v>2000</v>
      </c>
      <c r="E3" s="5">
        <v>2001</v>
      </c>
      <c r="F3" s="5">
        <v>2002</v>
      </c>
      <c r="G3" s="5">
        <v>2003</v>
      </c>
      <c r="H3" s="5">
        <v>2004</v>
      </c>
      <c r="I3" s="5">
        <v>2005</v>
      </c>
      <c r="J3" s="5">
        <v>2006</v>
      </c>
      <c r="K3" s="5">
        <v>2007</v>
      </c>
      <c r="L3" s="5">
        <v>2008</v>
      </c>
      <c r="M3" s="5">
        <v>2009</v>
      </c>
      <c r="N3" s="5">
        <v>2010</v>
      </c>
      <c r="O3" s="5">
        <v>2011</v>
      </c>
      <c r="P3" s="6">
        <v>2012</v>
      </c>
      <c r="Q3" s="5">
        <v>2013</v>
      </c>
      <c r="R3" s="5">
        <v>2014</v>
      </c>
      <c r="S3" s="7">
        <v>2015</v>
      </c>
      <c r="T3" s="8">
        <v>2016</v>
      </c>
      <c r="U3" s="8">
        <v>2017</v>
      </c>
      <c r="V3" s="9">
        <v>2018</v>
      </c>
      <c r="W3" s="9">
        <v>2019</v>
      </c>
      <c r="X3" s="8">
        <v>2020</v>
      </c>
      <c r="Y3" s="8">
        <v>2021</v>
      </c>
      <c r="Z3" s="8">
        <v>2022</v>
      </c>
      <c r="AA3" s="8">
        <v>2023</v>
      </c>
      <c r="AB3" s="8">
        <v>2024</v>
      </c>
    </row>
    <row r="4" spans="1:28" ht="16.5" customHeight="1" x14ac:dyDescent="0.25">
      <c r="A4" s="3"/>
      <c r="B4" s="52" t="s">
        <v>3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4"/>
    </row>
    <row r="5" spans="1:28" ht="18" x14ac:dyDescent="0.25">
      <c r="A5" s="10">
        <v>1</v>
      </c>
      <c r="B5" s="4" t="s">
        <v>6</v>
      </c>
      <c r="C5" s="5" t="s">
        <v>35</v>
      </c>
      <c r="D5" s="11">
        <v>20999</v>
      </c>
      <c r="E5" s="11">
        <v>20830</v>
      </c>
      <c r="F5" s="11">
        <v>22262</v>
      </c>
      <c r="G5" s="11">
        <v>22962</v>
      </c>
      <c r="H5" s="11">
        <v>23640</v>
      </c>
      <c r="I5" s="11">
        <v>24797</v>
      </c>
      <c r="J5" s="11">
        <v>21244</v>
      </c>
      <c r="K5" s="11">
        <v>22814</v>
      </c>
      <c r="L5" s="11">
        <v>20474</v>
      </c>
      <c r="M5" s="11">
        <v>21538</v>
      </c>
      <c r="N5" s="11">
        <v>23811.7</v>
      </c>
      <c r="O5" s="11">
        <v>21947.7</v>
      </c>
      <c r="P5" s="12">
        <v>21389</v>
      </c>
      <c r="Q5" s="13">
        <v>22530</v>
      </c>
      <c r="R5" s="13">
        <v>23078</v>
      </c>
      <c r="S5" s="14">
        <v>21661</v>
      </c>
      <c r="T5" s="15">
        <v>21634</v>
      </c>
      <c r="U5" s="16">
        <v>22454</v>
      </c>
      <c r="V5" s="17">
        <v>23542</v>
      </c>
      <c r="W5" s="17">
        <v>23516</v>
      </c>
      <c r="X5" s="17">
        <v>24585</v>
      </c>
      <c r="Y5" s="17">
        <v>24517</v>
      </c>
      <c r="Z5" s="17">
        <v>24966</v>
      </c>
      <c r="AA5" s="17">
        <v>24365.8</v>
      </c>
      <c r="AB5" s="17">
        <v>25558</v>
      </c>
    </row>
    <row r="6" spans="1:28" ht="47.25" x14ac:dyDescent="0.25">
      <c r="A6" s="18">
        <v>2</v>
      </c>
      <c r="B6" s="4" t="s">
        <v>7</v>
      </c>
      <c r="C6" s="5" t="s">
        <v>35</v>
      </c>
      <c r="D6" s="11">
        <v>1412.1</v>
      </c>
      <c r="E6" s="11">
        <v>1514.2</v>
      </c>
      <c r="F6" s="11">
        <v>1643.6</v>
      </c>
      <c r="G6" s="11">
        <v>1727.4</v>
      </c>
      <c r="H6" s="11">
        <v>1784.4</v>
      </c>
      <c r="I6" s="11">
        <v>1785.8</v>
      </c>
      <c r="J6" s="11">
        <v>1932.5</v>
      </c>
      <c r="K6" s="11">
        <v>2077.6</v>
      </c>
      <c r="L6" s="11">
        <v>2053</v>
      </c>
      <c r="M6" s="11">
        <v>2116.5</v>
      </c>
      <c r="N6" s="11">
        <v>2018.7</v>
      </c>
      <c r="O6" s="11">
        <v>2012.2</v>
      </c>
      <c r="P6" s="12">
        <v>2081.1</v>
      </c>
      <c r="Q6" s="13">
        <v>2042.2</v>
      </c>
      <c r="R6" s="13">
        <v>1988</v>
      </c>
      <c r="S6" s="14">
        <v>1994.1</v>
      </c>
      <c r="T6" s="15">
        <v>1971.3</v>
      </c>
      <c r="U6" s="16">
        <v>1944.5</v>
      </c>
      <c r="V6" s="17">
        <v>2360</v>
      </c>
      <c r="W6" s="17">
        <v>2340</v>
      </c>
      <c r="X6" s="17">
        <v>2412</v>
      </c>
      <c r="Y6" s="17">
        <v>2474</v>
      </c>
      <c r="Z6" s="17">
        <v>2390.6</v>
      </c>
      <c r="AA6" s="17">
        <v>2675.6</v>
      </c>
      <c r="AB6" s="17">
        <v>2627</v>
      </c>
    </row>
    <row r="7" spans="1:28" ht="18" x14ac:dyDescent="0.25">
      <c r="A7" s="10">
        <v>3</v>
      </c>
      <c r="B7" s="4" t="s">
        <v>8</v>
      </c>
      <c r="C7" s="5" t="s">
        <v>35</v>
      </c>
      <c r="D7" s="11">
        <v>14058.8</v>
      </c>
      <c r="E7" s="11">
        <v>13945.6</v>
      </c>
      <c r="F7" s="11">
        <v>14291.3</v>
      </c>
      <c r="G7" s="11">
        <v>14604.2</v>
      </c>
      <c r="H7" s="11">
        <v>17950.400000000001</v>
      </c>
      <c r="I7" s="11">
        <v>21422.400000000001</v>
      </c>
      <c r="J7" s="11">
        <v>18441.900000000001</v>
      </c>
      <c r="K7" s="11">
        <v>19906</v>
      </c>
      <c r="L7" s="11">
        <v>18033.8</v>
      </c>
      <c r="M7" s="11">
        <v>19259.099999999999</v>
      </c>
      <c r="N7" s="11">
        <v>20856</v>
      </c>
      <c r="O7" s="11">
        <v>19232.3</v>
      </c>
      <c r="P7" s="11">
        <v>18403</v>
      </c>
      <c r="Q7" s="13">
        <v>20063</v>
      </c>
      <c r="R7" s="13">
        <v>20411</v>
      </c>
      <c r="S7" s="14">
        <v>20352</v>
      </c>
      <c r="T7" s="15">
        <v>20213</v>
      </c>
      <c r="U7" s="15">
        <v>21721</v>
      </c>
      <c r="V7" s="19">
        <v>20511</v>
      </c>
      <c r="W7" s="19">
        <v>20955</v>
      </c>
      <c r="X7" s="19">
        <v>20307</v>
      </c>
      <c r="Y7" s="20">
        <v>19999.5</v>
      </c>
      <c r="Z7" s="20">
        <v>20443</v>
      </c>
      <c r="AA7" s="20">
        <v>20480</v>
      </c>
      <c r="AB7" s="20">
        <v>21440.3</v>
      </c>
    </row>
    <row r="8" spans="1:28" ht="18" x14ac:dyDescent="0.25">
      <c r="A8" s="10">
        <v>4</v>
      </c>
      <c r="B8" s="21" t="s">
        <v>11</v>
      </c>
      <c r="C8" s="5" t="s">
        <v>35</v>
      </c>
      <c r="D8" s="22">
        <v>2971</v>
      </c>
      <c r="E8" s="22">
        <v>3049</v>
      </c>
      <c r="F8" s="22">
        <v>3167</v>
      </c>
      <c r="G8" s="22">
        <v>3216</v>
      </c>
      <c r="H8" s="22">
        <v>3436</v>
      </c>
      <c r="I8" s="22">
        <v>3375</v>
      </c>
      <c r="J8" s="22">
        <v>2802</v>
      </c>
      <c r="K8" s="22">
        <v>2908</v>
      </c>
      <c r="L8" s="22">
        <v>2440</v>
      </c>
      <c r="M8" s="22">
        <v>2279</v>
      </c>
      <c r="N8" s="22">
        <v>2956</v>
      </c>
      <c r="O8" s="22">
        <v>2716</v>
      </c>
      <c r="P8" s="22">
        <v>2986</v>
      </c>
      <c r="Q8" s="22">
        <f>IF(Q7="", "n/a", Q5-Q7)</f>
        <v>2467</v>
      </c>
      <c r="R8" s="22">
        <v>3061</v>
      </c>
      <c r="S8" s="22">
        <v>1518</v>
      </c>
      <c r="T8" s="22">
        <v>2517</v>
      </c>
      <c r="U8" s="22">
        <v>2993</v>
      </c>
      <c r="V8" s="22">
        <v>3719</v>
      </c>
      <c r="W8" s="22">
        <v>3295</v>
      </c>
      <c r="X8" s="22">
        <v>3769</v>
      </c>
      <c r="Y8" s="22">
        <v>3670</v>
      </c>
      <c r="Z8" s="22">
        <v>3409</v>
      </c>
      <c r="AA8" s="22">
        <v>3398.9</v>
      </c>
      <c r="AB8" s="22">
        <v>3756.4</v>
      </c>
    </row>
    <row r="9" spans="1:28" ht="47.25" x14ac:dyDescent="0.25">
      <c r="A9" s="18">
        <v>5</v>
      </c>
      <c r="B9" s="4" t="s">
        <v>9</v>
      </c>
      <c r="C9" s="5" t="s">
        <v>35</v>
      </c>
      <c r="D9" s="23">
        <v>261.10000000000002</v>
      </c>
      <c r="E9" s="23">
        <v>301.10000000000002</v>
      </c>
      <c r="F9" s="23">
        <v>295.7</v>
      </c>
      <c r="G9" s="23">
        <v>295.5</v>
      </c>
      <c r="H9" s="23">
        <v>298.8</v>
      </c>
      <c r="I9" s="23">
        <v>308.60000000000002</v>
      </c>
      <c r="J9" s="23">
        <v>344.4</v>
      </c>
      <c r="K9" s="23">
        <v>327.8</v>
      </c>
      <c r="L9" s="23">
        <v>357.7</v>
      </c>
      <c r="M9" s="23">
        <v>331.5</v>
      </c>
      <c r="N9" s="23">
        <v>295.5</v>
      </c>
      <c r="O9" s="23">
        <v>286.89999999999998</v>
      </c>
      <c r="P9" s="24">
        <v>287.3</v>
      </c>
      <c r="Q9" s="25">
        <v>239.5</v>
      </c>
      <c r="R9" s="25">
        <v>250.1</v>
      </c>
      <c r="S9" s="26">
        <v>242.3</v>
      </c>
      <c r="T9" s="27">
        <v>217.3</v>
      </c>
      <c r="U9" s="27">
        <v>160.19999999999999</v>
      </c>
      <c r="V9" s="28">
        <v>217.8</v>
      </c>
      <c r="W9" s="20">
        <v>241</v>
      </c>
      <c r="X9" s="28">
        <v>246.7</v>
      </c>
      <c r="Y9" s="28">
        <v>249.7</v>
      </c>
      <c r="Z9" s="28">
        <v>226.4</v>
      </c>
      <c r="AA9" s="28">
        <v>248.5</v>
      </c>
      <c r="AB9" s="28">
        <v>252.9</v>
      </c>
    </row>
    <row r="10" spans="1:28" ht="16.5" customHeight="1" x14ac:dyDescent="0.25">
      <c r="A10" s="10"/>
      <c r="B10" s="59" t="s">
        <v>4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1"/>
    </row>
    <row r="11" spans="1:28" x14ac:dyDescent="0.25">
      <c r="A11" s="10">
        <v>6</v>
      </c>
      <c r="B11" s="29" t="s">
        <v>2</v>
      </c>
      <c r="C11" s="5" t="s">
        <v>0</v>
      </c>
      <c r="D11" s="30">
        <f t="shared" ref="D11:U11" si="0">D8/D5%</f>
        <v>14.148292775846468</v>
      </c>
      <c r="E11" s="30">
        <f t="shared" si="0"/>
        <v>14.637542006721075</v>
      </c>
      <c r="F11" s="30">
        <f t="shared" si="0"/>
        <v>14.226035396640015</v>
      </c>
      <c r="G11" s="30">
        <f t="shared" si="0"/>
        <v>14.005748628168277</v>
      </c>
      <c r="H11" s="30">
        <f t="shared" si="0"/>
        <v>14.534686971235194</v>
      </c>
      <c r="I11" s="30">
        <f t="shared" si="0"/>
        <v>13.610517401298544</v>
      </c>
      <c r="J11" s="30">
        <f t="shared" si="0"/>
        <v>13.189606477122952</v>
      </c>
      <c r="K11" s="30">
        <f t="shared" si="0"/>
        <v>12.746559130358552</v>
      </c>
      <c r="L11" s="30">
        <f t="shared" si="0"/>
        <v>11.917553970889909</v>
      </c>
      <c r="M11" s="30">
        <f t="shared" si="0"/>
        <v>10.581298170675087</v>
      </c>
      <c r="N11" s="30">
        <f t="shared" si="0"/>
        <v>12.414065354426604</v>
      </c>
      <c r="O11" s="30">
        <f t="shared" si="0"/>
        <v>12.374872993525518</v>
      </c>
      <c r="P11" s="30">
        <f t="shared" si="0"/>
        <v>13.960446958717098</v>
      </c>
      <c r="Q11" s="30">
        <f t="shared" si="0"/>
        <v>10.949844651575676</v>
      </c>
      <c r="R11" s="30">
        <f t="shared" si="0"/>
        <v>13.263714359996534</v>
      </c>
      <c r="S11" s="30">
        <f t="shared" si="0"/>
        <v>7.0079867042149484</v>
      </c>
      <c r="T11" s="30">
        <f t="shared" si="0"/>
        <v>11.63446426920588</v>
      </c>
      <c r="U11" s="30">
        <f t="shared" si="0"/>
        <v>13.32947359045159</v>
      </c>
      <c r="V11" s="30">
        <f>V8/V5%</f>
        <v>15.797298445331748</v>
      </c>
      <c r="W11" s="30">
        <f>W8/W5%</f>
        <v>14.011736689913251</v>
      </c>
      <c r="X11" s="30">
        <f>X8/X5%</f>
        <v>15.330486068741102</v>
      </c>
      <c r="Y11" s="30">
        <v>14.97</v>
      </c>
      <c r="Z11" s="30">
        <v>13.7</v>
      </c>
      <c r="AA11" s="30">
        <f t="shared" ref="AA11:AB11" si="1">AA8/AA5%</f>
        <v>13.949470158993345</v>
      </c>
      <c r="AB11" s="30">
        <f t="shared" si="1"/>
        <v>14.697550669066437</v>
      </c>
    </row>
    <row r="12" spans="1:28" x14ac:dyDescent="0.25">
      <c r="A12" s="31"/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28" x14ac:dyDescent="0.25">
      <c r="A13" s="31"/>
      <c r="B13" s="56" t="s">
        <v>36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4" spans="1:28" x14ac:dyDescent="0.25">
      <c r="A14" s="31"/>
      <c r="B14" s="50" t="s">
        <v>10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28" s="35" customFormat="1" ht="15" customHeight="1" x14ac:dyDescent="0.25">
      <c r="B15" s="55" t="s">
        <v>13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T15" s="34"/>
    </row>
    <row r="16" spans="1:28" x14ac:dyDescent="0.25">
      <c r="B16" s="55" t="s">
        <v>12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2:23" ht="9.9499999999999993" customHeight="1" x14ac:dyDescent="0.25"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V17" s="38"/>
      <c r="W17" s="38"/>
    </row>
    <row r="18" spans="2:23" x14ac:dyDescent="0.25"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20" spans="2:23" ht="15" x14ac:dyDescent="0.25"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2:23" x14ac:dyDescent="0.25">
      <c r="O21" s="41"/>
      <c r="P21" s="41"/>
      <c r="Q21" s="41"/>
      <c r="R21" s="41"/>
      <c r="S21" s="41"/>
      <c r="T21" s="42"/>
      <c r="U21" s="43"/>
      <c r="V21" s="43"/>
      <c r="W21" s="43"/>
    </row>
  </sheetData>
  <customSheetViews>
    <customSheetView guid="{8925193B-C853-4D01-B936-2E82B771FA45}">
      <selection sqref="A1:P1"/>
      <pageMargins left="0.70866141732283472" right="0.70866141732283472" top="0.78740157480314965" bottom="0.78740157480314965" header="0.31496062992125984" footer="0.31496062992125984"/>
      <pageSetup paperSize="9" scale="80" orientation="landscape" verticalDpi="0" r:id="rId1"/>
    </customSheetView>
  </customSheetViews>
  <mergeCells count="7">
    <mergeCell ref="A1:AB1"/>
    <mergeCell ref="B4:AB4"/>
    <mergeCell ref="B16:P16"/>
    <mergeCell ref="B13:P13"/>
    <mergeCell ref="B15:P15"/>
    <mergeCell ref="A2:X2"/>
    <mergeCell ref="B10:AB10"/>
  </mergeCells>
  <pageMargins left="0.25" right="0.25" top="0.75" bottom="0.75" header="0.3" footer="0.3"/>
  <pageSetup paperSize="9" scale="55" orientation="landscape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>
      <selection activeCell="A10" sqref="A10:A12"/>
    </sheetView>
  </sheetViews>
  <sheetFormatPr defaultColWidth="81.7109375" defaultRowHeight="15" x14ac:dyDescent="0.25"/>
  <cols>
    <col min="1" max="16384" width="81.7109375" style="46"/>
  </cols>
  <sheetData>
    <row r="1" spans="1:2" x14ac:dyDescent="0.25">
      <c r="A1" s="44" t="s">
        <v>14</v>
      </c>
      <c r="B1" s="45" t="s">
        <v>1</v>
      </c>
    </row>
    <row r="2" spans="1:2" ht="105" x14ac:dyDescent="0.25">
      <c r="A2" s="44" t="s">
        <v>15</v>
      </c>
      <c r="B2" s="47" t="s">
        <v>16</v>
      </c>
    </row>
    <row r="3" spans="1:2" ht="45" x14ac:dyDescent="0.25">
      <c r="A3" s="44" t="s">
        <v>17</v>
      </c>
      <c r="B3" s="48" t="s">
        <v>18</v>
      </c>
    </row>
    <row r="4" spans="1:2" x14ac:dyDescent="0.25">
      <c r="A4" s="44" t="s">
        <v>19</v>
      </c>
      <c r="B4" s="45" t="s">
        <v>20</v>
      </c>
    </row>
    <row r="5" spans="1:2" ht="150" x14ac:dyDescent="0.25">
      <c r="A5" s="44" t="s">
        <v>21</v>
      </c>
      <c r="B5" s="48" t="s">
        <v>37</v>
      </c>
    </row>
    <row r="6" spans="1:2" x14ac:dyDescent="0.25">
      <c r="A6" s="44" t="s">
        <v>22</v>
      </c>
      <c r="B6" s="45" t="s">
        <v>23</v>
      </c>
    </row>
    <row r="7" spans="1:2" ht="45" x14ac:dyDescent="0.25">
      <c r="A7" s="44" t="s">
        <v>24</v>
      </c>
      <c r="B7" s="48" t="s">
        <v>25</v>
      </c>
    </row>
    <row r="8" spans="1:2" x14ac:dyDescent="0.25">
      <c r="A8" s="44" t="s">
        <v>26</v>
      </c>
      <c r="B8" s="48" t="s">
        <v>27</v>
      </c>
    </row>
    <row r="9" spans="1:2" x14ac:dyDescent="0.25">
      <c r="A9" s="44" t="s">
        <v>28</v>
      </c>
      <c r="B9" s="48"/>
    </row>
    <row r="10" spans="1:2" x14ac:dyDescent="0.25">
      <c r="A10" s="62" t="s">
        <v>29</v>
      </c>
      <c r="B10" s="64" t="s">
        <v>30</v>
      </c>
    </row>
    <row r="11" spans="1:2" x14ac:dyDescent="0.25">
      <c r="A11" s="63"/>
      <c r="B11" s="65"/>
    </row>
    <row r="12" spans="1:2" x14ac:dyDescent="0.25">
      <c r="A12" s="63"/>
      <c r="B12" s="66"/>
    </row>
    <row r="13" spans="1:2" x14ac:dyDescent="0.25">
      <c r="A13" s="44" t="s">
        <v>31</v>
      </c>
      <c r="B13" s="49" t="s">
        <v>32</v>
      </c>
    </row>
    <row r="14" spans="1:2" x14ac:dyDescent="0.25">
      <c r="A14" s="44" t="s">
        <v>33</v>
      </c>
      <c r="B14" s="45" t="s">
        <v>34</v>
      </c>
    </row>
  </sheetData>
  <mergeCells count="2">
    <mergeCell ref="A10:A12"/>
    <mergeCell ref="B10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C-7</vt:lpstr>
      <vt:lpstr>Метаданные</vt:lpstr>
      <vt:lpstr>'C-7'!Область_печати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Admin</cp:lastModifiedBy>
  <cp:lastPrinted>2018-12-12T04:20:07Z</cp:lastPrinted>
  <dcterms:created xsi:type="dcterms:W3CDTF">2011-05-01T09:55:58Z</dcterms:created>
  <dcterms:modified xsi:type="dcterms:W3CDTF">2025-12-21T11:47:53Z</dcterms:modified>
</cp:coreProperties>
</file>